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AFMC\CBPF REPORTS\2. Monthly\07 2019\Post website\"/>
    </mc:Choice>
  </mc:AlternateContent>
  <bookViews>
    <workbookView xWindow="480" yWindow="525" windowWidth="15600" windowHeight="9435" tabRatio="910"/>
  </bookViews>
  <sheets>
    <sheet name="Tong quat" sheetId="5" r:id="rId1"/>
    <sheet name="BCThuNhap_06203" sheetId="3" r:id="rId2"/>
    <sheet name="BCTinhHinhTaiChinh_06105" sheetId="2" r:id="rId3"/>
  </sheets>
  <calcPr calcId="171027"/>
</workbook>
</file>

<file path=xl/calcChain.xml><?xml version="1.0" encoding="utf-8"?>
<calcChain xmlns="http://schemas.openxmlformats.org/spreadsheetml/2006/main">
  <c r="D31" i="2" l="1"/>
  <c r="D29" i="3"/>
  <c r="D18" i="3"/>
  <c r="E33" i="3" l="1"/>
  <c r="E37" i="3" s="1"/>
  <c r="D30" i="2" l="1"/>
  <c r="D33" i="3" l="1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<sst xmlns="http://schemas.openxmlformats.org/spreadsheetml/2006/main" count="201" uniqueCount="191">
  <si>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</si>
  <si>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</si>
  <si>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</si>
  <si>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</si>
  <si>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</si>
  <si>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</si>
  <si>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</si>
  <si>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</si>
  <si>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</si>
  <si>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</si>
  <si>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</si>
  <si>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</si>
  <si>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</si>
  <si>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</si>
  <si>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</si>
  <si>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</si>
  <si>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</si>
  <si>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</si>
  <si>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</si>
  <si>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</si>
  <si>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</si>
  <si>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</si>
  <si>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</si>
  <si>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</si>
  <si>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</si>
  <si>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</si>
  <si>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</si>
  <si>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</si>
  <si>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</si>
  <si>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</si>
  <si>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</si>
  <si>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</si>
  <si>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</si>
  <si>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</si>
  <si>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</si>
  <si>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</si>
  <si>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</si>
  <si>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</si>
  <si>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</si>
  <si>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</si>
  <si>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</si>
  <si>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</si>
  <si>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</si>
  <si>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</si>
  <si>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</si>
  <si>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</si>
  <si>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</si>
  <si>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</si>
  <si>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</si>
  <si>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</si>
  <si>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</si>
  <si>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</si>
  <si>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</si>
  <si>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</si>
  <si>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</si>
  <si>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</si>
  <si>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</si>
  <si>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</si>
  <si>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</si>
  <si>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</si>
  <si>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</si>
  <si>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</si>
  <si>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</si>
  <si>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</si>
  <si>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</si>
  <si>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</si>
  <si>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</si>
  <si>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</si>
  <si>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</si>
  <si>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</si>
  <si>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</si>
  <si>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</si>
  <si>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</si>
  <si>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</si>
  <si>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</si>
  <si>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</si>
  <si>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</si>
  <si>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</si>
  <si>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</si>
  <si>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</si>
  <si>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</si>
  <si>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</si>
  <si>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</si>
  <si>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</si>
  <si>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</si>
  <si>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</si>
  <si>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</si>
  <si>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</si>
  <si>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</si>
  <si>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</si>
  <si>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</si>
  <si>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</si>
  <si>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</si>
  <si>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</si>
  <si>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</si>
  <si>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</si>
  <si>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</si>
  <si>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</si>
  <si>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</si>
  <si>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</si>
  <si>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</si>
  <si>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</si>
  <si>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</si>
  <si>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</si>
  <si>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</si>
  <si>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</si>
  <si>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</si>
  <si>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</si>
  <si>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</si>
  <si>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</si>
  <si>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</si>
  <si>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</si>
  <si>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</si>
  <si>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</si>
  <si>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</si>
  <si>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</si>
  <si>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</si>
  <si>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</si>
  <si>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</si>
  <si>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</si>
  <si>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</si>
  <si>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</si>
  <si>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</si>
  <si>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</si>
  <si>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</si>
  <si>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</si>
  <si>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</si>
  <si>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</si>
  <si>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</si>
  <si>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</si>
  <si>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</si>
  <si>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</si>
  <si>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</si>
  <si>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</si>
  <si>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</si>
  <si>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</si>
  <si>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</si>
  <si>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</si>
  <si>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</si>
  <si>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</si>
  <si>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</si>
  <si>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</si>
  <si>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</si>
  <si>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</si>
  <si>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</si>
  <si>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</si>
  <si>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</si>
  <si>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</si>
  <si>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</si>
  <si>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</si>
  <si>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</si>
  <si>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</si>
  <si>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</si>
  <si>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</si>
  <si>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</si>
  <si>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</si>
  <si>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</si>
  <si>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</si>
  <si>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</si>
  <si>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</si>
  <si>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</si>
  <si>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Kỳ này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</si>
  <si>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</si>
  <si>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</si>
  <si>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</si>
  <si>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</si>
  <si>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</si>
  <si>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</si>
  <si>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</si>
  <si>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</si>
  <si>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</si>
  <si>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</si>
  <si>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</si>
  <si>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</si>
  <si>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</si>
  <si>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</si>
  <si>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</si>
  <si>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</si>
  <si>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</si>
  <si>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</si>
  <si>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</si>
  <si>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</si>
  <si>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</si>
  <si>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</si>
  <si>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</si>
  <si>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2018 (*)</t>
  </si>
  <si>
    <t>Công ty Quản lý quỹ: Công ty TNHH Một Thành Viên Quản lý Quỹ Chubb Life</t>
  </si>
  <si>
    <t>Quỹ: Quỹ Đầu Tư Trái Phiếu Mở Rộng Chubb</t>
  </si>
  <si>
    <t>30/06/2019</t>
  </si>
  <si>
    <t>31/07/2019</t>
  </si>
  <si>
    <t>Tp. Hồ Chí Minh, ngày 08 tháng 8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</si>
</sst>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</numFmts>
  <fonts count="2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8"/>
      <name val="Tahoma"/>
      <family val="2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quotePrefix="1" applyFont="0" applyFill="0" applyBorder="0" applyAlignment="0">
      <protection locked="0"/>
    </xf>
    <xf numFmtId="43" fontId="1" fillId="0" borderId="0" quotePrefix="1" applyFont="0" applyFill="0" applyBorder="0" applyAlignment="0">
      <protection locked="0"/>
    </xf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0" xfId="0" applyFont="1" applyFill="1"/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4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2" fillId="3" borderId="1" xfId="2" applyNumberFormat="1" applyFont="1" applyFill="1" applyBorder="1" applyProtection="1"/>
    <xf numFmtId="164" fontId="14" fillId="3" borderId="1" xfId="3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 applyAlignment="1">
      <alignment horizontal="right" vertical="center"/>
    </xf>
    <xf numFmtId="0" fontId="5" fillId="3" borderId="0" xfId="0" applyFont="1" applyFill="1" applyAlignment="1">
      <alignment wrapText="1" readingOrder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readingOrder="1"/>
    </xf>
    <xf numFmtId="164" fontId="2" fillId="3" borderId="1" xfId="3" applyNumberFormat="1" applyFont="1" applyFill="1" applyBorder="1" applyAlignment="1" applyProtection="1">
      <alignment horizontal="left" vertical="top" wrapText="1"/>
    </xf>
    <xf numFmtId="0" fontId="2" fillId="3" borderId="1" xfId="3" applyFont="1" applyFill="1" applyBorder="1" applyAlignment="1" applyProtection="1">
      <alignment horizontal="left" vertical="top" wrapText="1"/>
    </xf>
    <xf numFmtId="0" fontId="14" fillId="3" borderId="1" xfId="3" applyFont="1" applyFill="1" applyBorder="1" applyAlignment="1" applyProtection="1">
      <alignment horizontal="left" vertical="top" wrapText="1"/>
    </xf>
    <xf numFmtId="164" fontId="1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4" fillId="0" borderId="1" xfId="3" applyFont="1" applyFill="1" applyBorder="1" applyAlignment="1" applyProtection="1">
      <alignment horizontal="left" vertical="top" wrapText="1"/>
    </xf>
    <xf numFmtId="0" fontId="2" fillId="0" borderId="1" xfId="3" applyFont="1" applyFill="1" applyBorder="1" applyAlignment="1" applyProtection="1">
      <alignment horizontal="left" vertical="top" wrapText="1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14" fontId="7" fillId="2" borderId="0" xfId="0" applyNumberFormat="1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1" fontId="2" fillId="3" borderId="1" xfId="0" applyNumberFormat="1" applyFont="1" applyFill="1" applyBorder="1" applyAlignment="1" applyProtection="1">
      <alignment horizontal="left" vertical="center" wrapText="1"/>
    </xf>
    <xf numFmtId="43" fontId="2" fillId="3" borderId="1" xfId="1" applyNumberFormat="1" applyFont="1" applyFill="1" applyBorder="1" applyAlignment="1" applyProtection="1">
      <alignment horizontal="left" vertical="top" wrapText="1"/>
    </xf>
    <xf numFmtId="0" fontId="19" fillId="0" borderId="0" xfId="0" applyFont="1"/>
    <xf numFmtId="164" fontId="2" fillId="3" borderId="1" xfId="2" applyNumberFormat="1" applyFont="1" applyFill="1" applyBorder="1" applyAlignment="1" applyProtection="1">
      <alignment horizontal="right"/>
    </xf>
    <xf numFmtId="164" fontId="2" fillId="0" borderId="1" xfId="2" applyNumberFormat="1" applyFont="1" applyFill="1" applyBorder="1" applyAlignment="1" applyProtection="1">
      <alignment horizontal="right"/>
    </xf>
    <xf numFmtId="0" fontId="2" fillId="3" borderId="1" xfId="3" applyFont="1" applyFill="1" applyBorder="1" applyAlignment="1" applyProtection="1">
      <alignment horizontal="right"/>
    </xf>
    <xf numFmtId="164" fontId="2" fillId="3" borderId="1" xfId="2" applyNumberFormat="1" applyFont="1" applyFill="1" applyBorder="1" applyAlignment="1">
      <alignment horizontal="right"/>
      <protection locked="0"/>
    </xf>
    <xf numFmtId="164" fontId="2" fillId="3" borderId="1" xfId="3" applyNumberFormat="1" applyFont="1" applyFill="1" applyBorder="1" applyAlignment="1" applyProtection="1">
      <alignment horizontal="right"/>
    </xf>
    <xf numFmtId="4" fontId="1" fillId="3" borderId="0" xfId="0" applyNumberFormat="1" applyFont="1" applyFill="1"/>
    <xf numFmtId="41" fontId="21" fillId="3" borderId="1" xfId="3" applyNumberFormat="1" applyFont="1" applyFill="1" applyBorder="1" applyAlignment="1" applyProtection="1">
      <alignment horizontal="right" wrapText="1"/>
    </xf>
    <xf numFmtId="41" fontId="21" fillId="0" borderId="1" xfId="3" applyNumberFormat="1" applyFont="1" applyFill="1" applyBorder="1" applyAlignment="1" applyProtection="1">
      <alignment horizontal="right" wrapText="1"/>
    </xf>
    <xf numFmtId="0" fontId="14" fillId="4" borderId="1" xfId="3" applyFont="1" applyFill="1" applyBorder="1" applyAlignment="1" applyProtection="1">
      <alignment horizontal="left" vertical="top" wrapText="1"/>
    </xf>
    <xf numFmtId="41" fontId="20" fillId="4" borderId="1" xfId="3" applyNumberFormat="1" applyFont="1" applyFill="1" applyBorder="1" applyAlignment="1" applyProtection="1">
      <alignment horizontal="right" wrapText="1"/>
    </xf>
    <xf numFmtId="164" fontId="14" fillId="4" borderId="1" xfId="3" applyNumberFormat="1" applyFont="1" applyFill="1" applyBorder="1" applyAlignment="1" applyProtection="1">
      <alignment horizontal="left" vertical="top" wrapText="1"/>
    </xf>
    <xf numFmtId="164" fontId="14" fillId="4" borderId="1" xfId="2" applyNumberFormat="1" applyFont="1" applyFill="1" applyBorder="1" applyAlignment="1">
      <alignment horizontal="left" vertical="top" wrapText="1"/>
      <protection locked="0"/>
    </xf>
    <xf numFmtId="164" fontId="14" fillId="0" borderId="1" xfId="2" applyNumberFormat="1" applyFont="1" applyFill="1" applyBorder="1" applyAlignment="1">
      <alignment horizontal="left" vertical="top" wrapText="1"/>
      <protection locked="0"/>
    </xf>
    <xf numFmtId="164" fontId="21" fillId="0" borderId="1" xfId="1" applyNumberFormat="1" applyFont="1" applyFill="1" applyBorder="1" applyAlignment="1" applyProtection="1">
      <alignment wrapText="1"/>
      <protection locked="0"/>
    </xf>
    <xf numFmtId="41" fontId="21" fillId="0" borderId="1" xfId="1" applyNumberFormat="1" applyFont="1" applyFill="1" applyBorder="1" applyAlignment="1" applyProtection="1"/>
    <xf numFmtId="43" fontId="20" fillId="0" borderId="1" xfId="1" applyFont="1" applyFill="1" applyBorder="1" applyAlignment="1" applyProtection="1"/>
    <xf numFmtId="164" fontId="2" fillId="0" borderId="1" xfId="1" applyNumberFormat="1" applyFont="1" applyFill="1" applyBorder="1" applyAlignment="1" applyProtection="1">
      <alignment wrapText="1"/>
      <protection locked="0"/>
    </xf>
    <xf numFmtId="41" fontId="2" fillId="0" borderId="1" xfId="1" applyNumberFormat="1" applyFont="1" applyBorder="1" applyAlignment="1" applyProtection="1"/>
    <xf numFmtId="41" fontId="2" fillId="0" borderId="1" xfId="1" applyNumberFormat="1" applyFont="1" applyFill="1" applyBorder="1" applyAlignment="1" applyProtection="1"/>
    <xf numFmtId="43" fontId="14" fillId="3" borderId="1" xfId="1" applyNumberFormat="1" applyFont="1" applyFill="1" applyBorder="1" applyAlignment="1" applyProtection="1">
      <alignment horizontal="right"/>
    </xf>
    <xf numFmtId="0" fontId="2" fillId="4" borderId="1" xfId="3" applyFont="1" applyFill="1" applyBorder="1" applyAlignment="1" applyProtection="1">
      <alignment horizontal="left" vertical="top" wrapText="1"/>
    </xf>
    <xf numFmtId="164" fontId="2" fillId="4" borderId="1" xfId="3" applyNumberFormat="1" applyFont="1" applyFill="1" applyBorder="1" applyAlignment="1" applyProtection="1">
      <alignment horizontal="left" vertical="top" wrapText="1"/>
    </xf>
    <xf numFmtId="164" fontId="19" fillId="0" borderId="1" xfId="1" applyNumberFormat="1" applyFont="1" applyFill="1" applyBorder="1" applyAlignment="1" applyProtection="1">
      <alignment horizontal="right" vertical="center" wrapText="1"/>
      <protection locked="0"/>
    </xf>
    <xf numFmtId="41" fontId="19" fillId="0" borderId="1" xfId="1" applyNumberFormat="1" applyFont="1" applyBorder="1" applyAlignment="1" applyProtection="1">
      <alignment horizontal="right" vertical="center" wrapText="1"/>
    </xf>
    <xf numFmtId="164" fontId="20" fillId="4" borderId="1" xfId="1" applyNumberFormat="1" applyFont="1" applyFill="1" applyBorder="1" applyAlignment="1" applyProtection="1">
      <alignment wrapText="1"/>
      <protection locked="0"/>
    </xf>
    <xf numFmtId="164" fontId="14" fillId="4" borderId="1" xfId="2" applyNumberFormat="1" applyFont="1" applyFill="1" applyBorder="1" applyAlignment="1" applyProtection="1">
      <alignment horizontal="right"/>
    </xf>
    <xf numFmtId="41" fontId="20" fillId="4" borderId="1" xfId="1" applyNumberFormat="1" applyFont="1" applyFill="1" applyBorder="1" applyAlignment="1" applyProtection="1"/>
    <xf numFmtId="41" fontId="20" fillId="4" borderId="1" xfId="3" applyNumberFormat="1" applyFont="1" applyFill="1" applyBorder="1" applyAlignment="1" applyProtection="1">
      <alignment wrapText="1"/>
    </xf>
    <xf numFmtId="164" fontId="14" fillId="4" borderId="1" xfId="3" applyNumberFormat="1" applyFont="1" applyFill="1" applyBorder="1" applyAlignment="1" applyProtection="1">
      <alignment horizontal="right"/>
    </xf>
    <xf numFmtId="43" fontId="20" fillId="4" borderId="1" xfId="1" applyFont="1" applyFill="1" applyBorder="1" applyAlignment="1" applyProtection="1">
      <alignment horizontal="right" wrapText="1"/>
      <protection locked="0"/>
    </xf>
    <xf numFmtId="43" fontId="14" fillId="4" borderId="1" xfId="1" applyNumberFormat="1" applyFont="1" applyFill="1" applyBorder="1" applyAlignment="1" applyProtection="1">
      <alignment horizontal="right"/>
    </xf>
    <xf numFmtId="164" fontId="14" fillId="4" borderId="1" xfId="1" applyNumberFormat="1" applyFont="1" applyFill="1" applyBorder="1" applyAlignment="1" applyProtection="1">
      <alignment horizontal="left" vertical="top" wrapText="1"/>
    </xf>
    <xf numFmtId="0" fontId="14" fillId="4" borderId="1" xfId="3" applyFont="1" applyFill="1" applyBorder="1" applyAlignment="1" applyProtection="1">
      <alignment horizontal="right"/>
    </xf>
    <xf numFmtId="0" fontId="4" fillId="2" borderId="0" xfId="0" applyFont="1" applyFill="1" applyAlignment="1">
      <alignment horizontal="center" vertical="center" wrapText="1"/>
    </xf>
    <xf numFmtId="1" fontId="14" fillId="3" borderId="2" xfId="0" applyNumberFormat="1" applyFont="1" applyFill="1" applyBorder="1" applyAlignment="1" applyProtection="1">
      <alignment horizontal="center" vertical="center" wrapText="1"/>
    </xf>
    <xf numFmtId="1" fontId="14" fillId="3" borderId="3" xfId="0" applyNumberFormat="1" applyFont="1" applyFill="1" applyBorder="1" applyAlignment="1" applyProtection="1">
      <alignment horizontal="center" vertical="center" wrapText="1"/>
    </xf>
    <xf numFmtId="49" fontId="14" fillId="3" borderId="4" xfId="0" applyNumberFormat="1" applyFont="1" applyFill="1" applyBorder="1" applyAlignment="1" applyProtection="1">
      <alignment horizontal="center" vertical="center" wrapText="1"/>
    </xf>
    <xf numFmtId="49" fontId="14" fillId="3" borderId="5" xfId="0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tabSelected="1" zoomScaleNormal="100" workbookViewId="0">
      <selection activeCell="J24" sqref="J24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186</v>
      </c>
    </row>
    <row r="3" spans="1:12" ht="15.75" x14ac:dyDescent="0.25">
      <c r="A3" s="1" t="s">
        <v>187</v>
      </c>
    </row>
    <row r="4" spans="1:12" x14ac:dyDescent="0.25">
      <c r="J4" s="12"/>
      <c r="K4" s="12"/>
    </row>
    <row r="5" spans="1:12" ht="18.75" x14ac:dyDescent="0.3">
      <c r="C5" s="3" t="s">
        <v>170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181</v>
      </c>
      <c r="D7" s="15">
        <v>7</v>
      </c>
      <c r="E7" s="46"/>
      <c r="J7" s="12"/>
      <c r="K7" s="12"/>
    </row>
    <row r="8" spans="1:12" x14ac:dyDescent="0.25">
      <c r="C8" s="4" t="s">
        <v>171</v>
      </c>
      <c r="D8" s="15">
        <v>2019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162</v>
      </c>
    </row>
    <row r="11" spans="1:12" x14ac:dyDescent="0.25">
      <c r="B11" s="6" t="s">
        <v>163</v>
      </c>
      <c r="C11" s="6" t="s">
        <v>164</v>
      </c>
      <c r="D11" s="6" t="s">
        <v>165</v>
      </c>
    </row>
    <row r="12" spans="1:12" s="16" customFormat="1" x14ac:dyDescent="0.2">
      <c r="B12" s="17">
        <v>1</v>
      </c>
      <c r="C12" s="22" t="s">
        <v>178</v>
      </c>
      <c r="D12" s="18" t="s">
        <v>177</v>
      </c>
    </row>
    <row r="13" spans="1:12" s="16" customFormat="1" x14ac:dyDescent="0.2">
      <c r="B13" s="17">
        <v>2</v>
      </c>
      <c r="C13" s="22" t="s">
        <v>179</v>
      </c>
      <c r="D13" s="18" t="s">
        <v>166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167</v>
      </c>
      <c r="C18" s="9" t="s">
        <v>168</v>
      </c>
      <c r="J18" s="12"/>
      <c r="K18" s="13"/>
      <c r="L18" s="14"/>
    </row>
    <row r="19" spans="1:12" x14ac:dyDescent="0.25">
      <c r="C19" s="9" t="s">
        <v>169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7"/>
      <c r="D22" s="28"/>
      <c r="E22" s="28" t="s">
        <v>190</v>
      </c>
    </row>
    <row r="24" spans="1:12" ht="27" customHeight="1" x14ac:dyDescent="0.25">
      <c r="A24" s="34" t="s">
        <v>172</v>
      </c>
      <c r="B24" s="32"/>
      <c r="C24" s="33"/>
      <c r="E24" s="33" t="s">
        <v>173</v>
      </c>
    </row>
    <row r="25" spans="1:12" ht="21" customHeight="1" x14ac:dyDescent="0.25">
      <c r="A25" s="10"/>
      <c r="B25" s="10"/>
      <c r="D25" s="10" t="s">
        <v>174</v>
      </c>
      <c r="E25" s="10" t="s">
        <v>182</v>
      </c>
      <c r="F25" s="10" t="s">
        <v>180</v>
      </c>
    </row>
    <row r="26" spans="1:12" ht="22.5" customHeight="1" x14ac:dyDescent="0.25">
      <c r="A26" s="85" t="s">
        <v>175</v>
      </c>
      <c r="B26" s="85"/>
      <c r="D26" s="11" t="s">
        <v>176</v>
      </c>
      <c r="E26" s="11" t="s">
        <v>176</v>
      </c>
      <c r="F26" s="11" t="s">
        <v>175</v>
      </c>
    </row>
    <row r="31" spans="1:12" x14ac:dyDescent="0.25">
      <c r="A31" s="26"/>
      <c r="B31" s="26" t="s">
        <v>184</v>
      </c>
      <c r="D31" s="25" t="s">
        <v>184</v>
      </c>
      <c r="E31" s="25" t="s">
        <v>184</v>
      </c>
      <c r="F31" s="2" t="s">
        <v>184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topLeftCell="A14" zoomScale="115" zoomScaleNormal="115" workbookViewId="0">
      <selection activeCell="D37" sqref="D37"/>
    </sheetView>
  </sheetViews>
  <sheetFormatPr defaultColWidth="9.140625" defaultRowHeight="12.75" x14ac:dyDescent="0.2"/>
  <cols>
    <col min="1" max="1" width="37.42578125" style="41" customWidth="1"/>
    <col min="2" max="3" width="9.28515625" style="41" customWidth="1"/>
    <col min="4" max="4" width="16.140625" style="31" bestFit="1" customWidth="1"/>
    <col min="5" max="5" width="16.28515625" style="41" customWidth="1"/>
    <col min="6" max="6" width="15.85546875" style="31" customWidth="1"/>
    <col min="7" max="7" width="17.7109375" style="41" customWidth="1"/>
    <col min="8" max="16384" width="9.140625" style="31"/>
  </cols>
  <sheetData>
    <row r="1" spans="1:9" s="39" customFormat="1" ht="12.75" customHeight="1" x14ac:dyDescent="0.2">
      <c r="A1" s="88" t="s">
        <v>0</v>
      </c>
      <c r="B1" s="88" t="s">
        <v>3</v>
      </c>
      <c r="C1" s="88" t="s">
        <v>23</v>
      </c>
      <c r="D1" s="86">
        <v>2019</v>
      </c>
      <c r="E1" s="87"/>
      <c r="F1" s="86" t="s">
        <v>185</v>
      </c>
      <c r="G1" s="87"/>
    </row>
    <row r="2" spans="1:9" s="39" customFormat="1" x14ac:dyDescent="0.2">
      <c r="A2" s="89"/>
      <c r="B2" s="89"/>
      <c r="C2" s="89"/>
      <c r="D2" s="30" t="s">
        <v>161</v>
      </c>
      <c r="E2" s="30" t="s">
        <v>183</v>
      </c>
      <c r="F2" s="30" t="s">
        <v>161</v>
      </c>
      <c r="G2" s="30" t="s">
        <v>183</v>
      </c>
    </row>
    <row r="3" spans="1:9" ht="21" x14ac:dyDescent="0.2">
      <c r="A3" s="60" t="s">
        <v>32</v>
      </c>
      <c r="B3" s="60" t="s">
        <v>20</v>
      </c>
      <c r="C3" s="60"/>
      <c r="D3" s="62">
        <v>495410959</v>
      </c>
      <c r="E3" s="62">
        <v>1292232877</v>
      </c>
      <c r="F3" s="62">
        <v>0</v>
      </c>
      <c r="G3" s="62">
        <v>0</v>
      </c>
    </row>
    <row r="4" spans="1:9" x14ac:dyDescent="0.2">
      <c r="A4" s="36" t="s">
        <v>33</v>
      </c>
      <c r="B4" s="36" t="s">
        <v>21</v>
      </c>
      <c r="C4" s="36"/>
      <c r="D4" s="49">
        <v>0</v>
      </c>
      <c r="E4" s="35">
        <v>0</v>
      </c>
      <c r="F4" s="35">
        <v>0</v>
      </c>
      <c r="G4" s="35">
        <v>0</v>
      </c>
    </row>
    <row r="5" spans="1:9" x14ac:dyDescent="0.2">
      <c r="A5" s="36" t="s">
        <v>34</v>
      </c>
      <c r="B5" s="36" t="s">
        <v>22</v>
      </c>
      <c r="C5" s="36"/>
      <c r="D5" s="49">
        <v>495410959</v>
      </c>
      <c r="E5" s="35">
        <v>1292232877</v>
      </c>
      <c r="F5" s="35">
        <v>0</v>
      </c>
      <c r="G5" s="35">
        <v>0</v>
      </c>
    </row>
    <row r="6" spans="1:9" x14ac:dyDescent="0.2">
      <c r="A6" s="36" t="s">
        <v>35</v>
      </c>
      <c r="B6" s="36" t="s">
        <v>36</v>
      </c>
      <c r="C6" s="36"/>
      <c r="D6" s="49"/>
      <c r="E6" s="35"/>
      <c r="F6" s="35">
        <v>0</v>
      </c>
      <c r="G6" s="35">
        <v>0</v>
      </c>
    </row>
    <row r="7" spans="1:9" ht="21" x14ac:dyDescent="0.2">
      <c r="A7" s="36" t="s">
        <v>37</v>
      </c>
      <c r="B7" s="36" t="s">
        <v>38</v>
      </c>
      <c r="C7" s="36"/>
      <c r="D7" s="49"/>
      <c r="E7" s="35"/>
      <c r="F7" s="35">
        <v>0</v>
      </c>
      <c r="G7" s="35">
        <v>0</v>
      </c>
    </row>
    <row r="8" spans="1:9" x14ac:dyDescent="0.2">
      <c r="A8" s="36" t="s">
        <v>39</v>
      </c>
      <c r="B8" s="36" t="s">
        <v>40</v>
      </c>
      <c r="C8" s="36"/>
      <c r="D8" s="49"/>
      <c r="E8" s="35"/>
      <c r="F8" s="35">
        <v>0</v>
      </c>
      <c r="G8" s="35">
        <v>0</v>
      </c>
      <c r="I8" s="57"/>
    </row>
    <row r="9" spans="1:9" ht="21" x14ac:dyDescent="0.2">
      <c r="A9" s="36" t="s">
        <v>41</v>
      </c>
      <c r="B9" s="36" t="s">
        <v>42</v>
      </c>
      <c r="C9" s="36"/>
      <c r="D9" s="49"/>
      <c r="E9" s="35"/>
      <c r="F9" s="35">
        <v>0</v>
      </c>
      <c r="G9" s="35">
        <v>0</v>
      </c>
      <c r="I9" s="57"/>
    </row>
    <row r="10" spans="1:9" x14ac:dyDescent="0.2">
      <c r="A10" s="36" t="s">
        <v>43</v>
      </c>
      <c r="B10" s="36" t="s">
        <v>44</v>
      </c>
      <c r="C10" s="36"/>
      <c r="D10" s="49"/>
      <c r="E10" s="35"/>
      <c r="F10" s="35">
        <v>0</v>
      </c>
      <c r="G10" s="35">
        <v>0</v>
      </c>
    </row>
    <row r="11" spans="1:9" ht="31.5" x14ac:dyDescent="0.2">
      <c r="A11" s="44" t="s">
        <v>45</v>
      </c>
      <c r="B11" s="44" t="s">
        <v>46</v>
      </c>
      <c r="C11" s="44"/>
      <c r="D11" s="49"/>
      <c r="E11" s="35"/>
      <c r="F11" s="35">
        <v>0</v>
      </c>
      <c r="G11" s="35">
        <v>0</v>
      </c>
    </row>
    <row r="12" spans="1:9" x14ac:dyDescent="0.2">
      <c r="A12" s="60" t="s">
        <v>47</v>
      </c>
      <c r="B12" s="60" t="s">
        <v>31</v>
      </c>
      <c r="C12" s="60"/>
      <c r="D12" s="63"/>
      <c r="E12" s="62"/>
      <c r="F12" s="62">
        <v>0</v>
      </c>
      <c r="G12" s="62">
        <v>0</v>
      </c>
    </row>
    <row r="13" spans="1:9" x14ac:dyDescent="0.2">
      <c r="A13" s="44" t="s">
        <v>48</v>
      </c>
      <c r="B13" s="44" t="s">
        <v>30</v>
      </c>
      <c r="C13" s="44"/>
      <c r="D13" s="49"/>
      <c r="E13" s="35"/>
      <c r="F13" s="35">
        <v>0</v>
      </c>
      <c r="G13" s="35">
        <v>0</v>
      </c>
    </row>
    <row r="14" spans="1:9" ht="21" x14ac:dyDescent="0.2">
      <c r="A14" s="44" t="s">
        <v>49</v>
      </c>
      <c r="B14" s="44" t="s">
        <v>29</v>
      </c>
      <c r="C14" s="44"/>
      <c r="D14" s="49"/>
      <c r="E14" s="35"/>
      <c r="F14" s="35">
        <v>0</v>
      </c>
      <c r="G14" s="35">
        <v>0</v>
      </c>
    </row>
    <row r="15" spans="1:9" x14ac:dyDescent="0.2">
      <c r="A15" s="44" t="s">
        <v>50</v>
      </c>
      <c r="B15" s="44" t="s">
        <v>28</v>
      </c>
      <c r="C15" s="44"/>
      <c r="D15" s="49"/>
      <c r="E15" s="35"/>
      <c r="F15" s="35">
        <v>0</v>
      </c>
      <c r="G15" s="35">
        <v>0</v>
      </c>
    </row>
    <row r="16" spans="1:9" ht="31.5" x14ac:dyDescent="0.2">
      <c r="A16" s="44" t="s">
        <v>51</v>
      </c>
      <c r="B16" s="44" t="s">
        <v>27</v>
      </c>
      <c r="C16" s="44"/>
      <c r="D16" s="49"/>
      <c r="E16" s="35"/>
      <c r="F16" s="35">
        <v>0</v>
      </c>
      <c r="G16" s="35">
        <v>0</v>
      </c>
    </row>
    <row r="17" spans="1:7" x14ac:dyDescent="0.2">
      <c r="A17" s="44" t="s">
        <v>52</v>
      </c>
      <c r="B17" s="44" t="s">
        <v>53</v>
      </c>
      <c r="C17" s="44"/>
      <c r="D17" s="49"/>
      <c r="E17" s="35"/>
      <c r="F17" s="35">
        <v>0</v>
      </c>
      <c r="G17" s="35">
        <v>0</v>
      </c>
    </row>
    <row r="18" spans="1:7" x14ac:dyDescent="0.2">
      <c r="A18" s="60" t="s">
        <v>54</v>
      </c>
      <c r="B18" s="60" t="s">
        <v>55</v>
      </c>
      <c r="C18" s="60"/>
      <c r="D18" s="61">
        <f>D19+D20+D21+D22+D23+D26+D28</f>
        <v>186629794</v>
      </c>
      <c r="E18" s="61">
        <v>636009876</v>
      </c>
      <c r="F18" s="62">
        <v>0</v>
      </c>
      <c r="G18" s="62">
        <v>0</v>
      </c>
    </row>
    <row r="19" spans="1:7" x14ac:dyDescent="0.2">
      <c r="A19" s="44" t="s">
        <v>56</v>
      </c>
      <c r="B19" s="44" t="s">
        <v>57</v>
      </c>
      <c r="C19" s="44"/>
      <c r="D19" s="58">
        <v>77422203</v>
      </c>
      <c r="E19" s="35">
        <v>216372560</v>
      </c>
      <c r="F19" s="35">
        <v>0</v>
      </c>
      <c r="G19" s="35">
        <v>0</v>
      </c>
    </row>
    <row r="20" spans="1:7" x14ac:dyDescent="0.2">
      <c r="A20" s="44" t="s">
        <v>60</v>
      </c>
      <c r="B20" s="44" t="s">
        <v>61</v>
      </c>
      <c r="C20" s="44"/>
      <c r="D20" s="59">
        <v>11500000</v>
      </c>
      <c r="E20" s="35">
        <v>45533333</v>
      </c>
      <c r="F20" s="35">
        <v>0</v>
      </c>
      <c r="G20" s="35">
        <v>0</v>
      </c>
    </row>
    <row r="21" spans="1:7" x14ac:dyDescent="0.2">
      <c r="A21" s="44" t="s">
        <v>62</v>
      </c>
      <c r="B21" s="44" t="s">
        <v>63</v>
      </c>
      <c r="C21" s="44"/>
      <c r="D21" s="58">
        <v>17600000</v>
      </c>
      <c r="E21" s="35">
        <v>69226667</v>
      </c>
      <c r="F21" s="35">
        <v>0</v>
      </c>
      <c r="G21" s="35">
        <v>0</v>
      </c>
    </row>
    <row r="22" spans="1:7" x14ac:dyDescent="0.2">
      <c r="A22" s="44" t="s">
        <v>64</v>
      </c>
      <c r="B22" s="44" t="s">
        <v>65</v>
      </c>
      <c r="C22" s="44"/>
      <c r="D22" s="58">
        <v>29150000</v>
      </c>
      <c r="E22" s="35">
        <v>114656667</v>
      </c>
      <c r="F22" s="35">
        <v>0</v>
      </c>
      <c r="G22" s="35">
        <v>0</v>
      </c>
    </row>
    <row r="23" spans="1:7" x14ac:dyDescent="0.2">
      <c r="A23" s="44" t="s">
        <v>66</v>
      </c>
      <c r="B23" s="44" t="s">
        <v>67</v>
      </c>
      <c r="C23" s="44"/>
      <c r="D23" s="58">
        <v>11000000</v>
      </c>
      <c r="E23" s="35">
        <v>35566666</v>
      </c>
      <c r="F23" s="35">
        <v>0</v>
      </c>
      <c r="G23" s="35">
        <v>0</v>
      </c>
    </row>
    <row r="24" spans="1:7" ht="21" x14ac:dyDescent="0.2">
      <c r="A24" s="44" t="s">
        <v>68</v>
      </c>
      <c r="B24" s="44" t="s">
        <v>69</v>
      </c>
      <c r="C24" s="44"/>
      <c r="D24" s="49"/>
      <c r="E24" s="35"/>
      <c r="F24" s="35">
        <v>0</v>
      </c>
      <c r="G24" s="35">
        <v>0</v>
      </c>
    </row>
    <row r="25" spans="1:7" x14ac:dyDescent="0.2">
      <c r="A25" s="44" t="s">
        <v>70</v>
      </c>
      <c r="B25" s="44" t="s">
        <v>71</v>
      </c>
      <c r="C25" s="44"/>
      <c r="D25" s="58"/>
      <c r="E25" s="35"/>
      <c r="F25" s="35">
        <v>0</v>
      </c>
      <c r="G25" s="35">
        <v>0</v>
      </c>
    </row>
    <row r="26" spans="1:7" x14ac:dyDescent="0.2">
      <c r="A26" s="44" t="s">
        <v>72</v>
      </c>
      <c r="B26" s="44" t="s">
        <v>73</v>
      </c>
      <c r="C26" s="44"/>
      <c r="D26" s="58">
        <v>20439560</v>
      </c>
      <c r="E26" s="35">
        <v>79120879</v>
      </c>
      <c r="F26" s="35">
        <v>0</v>
      </c>
      <c r="G26" s="35">
        <v>0</v>
      </c>
    </row>
    <row r="27" spans="1:7" x14ac:dyDescent="0.2">
      <c r="A27" s="44" t="s">
        <v>74</v>
      </c>
      <c r="B27" s="44" t="s">
        <v>75</v>
      </c>
      <c r="C27" s="44"/>
      <c r="D27" s="49"/>
      <c r="E27" s="35"/>
      <c r="F27" s="35">
        <v>0</v>
      </c>
      <c r="G27" s="35">
        <v>0</v>
      </c>
    </row>
    <row r="28" spans="1:7" x14ac:dyDescent="0.2">
      <c r="A28" s="44" t="s">
        <v>58</v>
      </c>
      <c r="B28" s="44" t="s">
        <v>59</v>
      </c>
      <c r="C28" s="44"/>
      <c r="D28" s="59">
        <v>19518031</v>
      </c>
      <c r="E28" s="35">
        <v>75533104</v>
      </c>
      <c r="F28" s="35">
        <v>0</v>
      </c>
      <c r="G28" s="35">
        <v>0</v>
      </c>
    </row>
    <row r="29" spans="1:7" ht="21" x14ac:dyDescent="0.2">
      <c r="A29" s="60" t="s">
        <v>76</v>
      </c>
      <c r="B29" s="60" t="s">
        <v>77</v>
      </c>
      <c r="C29" s="60"/>
      <c r="D29" s="61">
        <f>D3-D12-D18</f>
        <v>308781165</v>
      </c>
      <c r="E29" s="61">
        <v>656223001</v>
      </c>
      <c r="F29" s="62">
        <v>0</v>
      </c>
      <c r="G29" s="62">
        <v>0</v>
      </c>
    </row>
    <row r="30" spans="1:7" x14ac:dyDescent="0.2">
      <c r="A30" s="43" t="s">
        <v>78</v>
      </c>
      <c r="B30" s="43" t="s">
        <v>79</v>
      </c>
      <c r="C30" s="43"/>
      <c r="D30" s="58"/>
      <c r="E30" s="58"/>
      <c r="F30" s="35">
        <v>0</v>
      </c>
      <c r="G30" s="35">
        <v>0</v>
      </c>
    </row>
    <row r="31" spans="1:7" x14ac:dyDescent="0.2">
      <c r="A31" s="44" t="s">
        <v>80</v>
      </c>
      <c r="B31" s="44" t="s">
        <v>81</v>
      </c>
      <c r="C31" s="44"/>
      <c r="D31" s="58"/>
      <c r="E31" s="58"/>
      <c r="F31" s="35">
        <v>0</v>
      </c>
      <c r="G31" s="35">
        <v>0</v>
      </c>
    </row>
    <row r="32" spans="1:7" x14ac:dyDescent="0.2">
      <c r="A32" s="44" t="s">
        <v>82</v>
      </c>
      <c r="B32" s="44" t="s">
        <v>83</v>
      </c>
      <c r="C32" s="44"/>
      <c r="D32" s="58"/>
      <c r="E32" s="58"/>
      <c r="F32" s="35">
        <v>0</v>
      </c>
      <c r="G32" s="35">
        <v>0</v>
      </c>
    </row>
    <row r="33" spans="1:7" ht="21" x14ac:dyDescent="0.2">
      <c r="A33" s="60" t="s">
        <v>84</v>
      </c>
      <c r="B33" s="60" t="s">
        <v>26</v>
      </c>
      <c r="C33" s="60"/>
      <c r="D33" s="61">
        <f>D29+D30</f>
        <v>308781165</v>
      </c>
      <c r="E33" s="61">
        <f>E29+E30</f>
        <v>656223001</v>
      </c>
      <c r="F33" s="62">
        <v>0</v>
      </c>
      <c r="G33" s="62">
        <v>0</v>
      </c>
    </row>
    <row r="34" spans="1:7" x14ac:dyDescent="0.2">
      <c r="A34" s="44" t="s">
        <v>85</v>
      </c>
      <c r="B34" s="44" t="s">
        <v>25</v>
      </c>
      <c r="C34" s="44"/>
      <c r="D34" s="58">
        <v>308781165</v>
      </c>
      <c r="E34" s="58">
        <v>656223001</v>
      </c>
      <c r="F34" s="35">
        <v>0</v>
      </c>
      <c r="G34" s="35">
        <v>0</v>
      </c>
    </row>
    <row r="35" spans="1:7" x14ac:dyDescent="0.2">
      <c r="A35" s="44" t="s">
        <v>86</v>
      </c>
      <c r="B35" s="44" t="s">
        <v>24</v>
      </c>
      <c r="C35" s="44"/>
      <c r="D35" s="58"/>
      <c r="E35" s="58"/>
      <c r="F35" s="35">
        <v>0</v>
      </c>
      <c r="G35" s="35">
        <v>0</v>
      </c>
    </row>
    <row r="36" spans="1:7" x14ac:dyDescent="0.2">
      <c r="A36" s="43" t="s">
        <v>87</v>
      </c>
      <c r="B36" s="43" t="s">
        <v>88</v>
      </c>
      <c r="C36" s="43"/>
      <c r="D36" s="58"/>
      <c r="E36" s="58"/>
      <c r="F36" s="35">
        <v>0</v>
      </c>
      <c r="G36" s="35">
        <v>0</v>
      </c>
    </row>
    <row r="37" spans="1:7" ht="21" x14ac:dyDescent="0.2">
      <c r="A37" s="60" t="s">
        <v>89</v>
      </c>
      <c r="B37" s="60" t="s">
        <v>90</v>
      </c>
      <c r="C37" s="72"/>
      <c r="D37" s="61">
        <f>D33-D36</f>
        <v>308781165</v>
      </c>
      <c r="E37" s="61">
        <f>E33-E36</f>
        <v>656223001</v>
      </c>
      <c r="F37" s="73">
        <v>0</v>
      </c>
      <c r="G37" s="62">
        <v>0</v>
      </c>
    </row>
    <row r="38" spans="1:7" x14ac:dyDescent="0.2">
      <c r="A38" s="40"/>
      <c r="B38" s="40"/>
      <c r="C38" s="40"/>
      <c r="D38" s="30"/>
      <c r="E38" s="47"/>
      <c r="F38" s="48"/>
      <c r="G38" s="47"/>
    </row>
    <row r="39" spans="1:7" x14ac:dyDescent="0.2">
      <c r="D39" s="38"/>
      <c r="E39" s="42"/>
    </row>
    <row r="40" spans="1:7" x14ac:dyDescent="0.2">
      <c r="A40" s="51"/>
      <c r="B40" s="29"/>
      <c r="C40" s="29"/>
      <c r="D40" s="29"/>
      <c r="E40" s="29"/>
      <c r="F40" s="29"/>
      <c r="G40" s="29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7"/>
  <sheetViews>
    <sheetView topLeftCell="A13" zoomScale="115" zoomScaleNormal="115" workbookViewId="0">
      <selection activeCell="D32" sqref="D32"/>
    </sheetView>
  </sheetViews>
  <sheetFormatPr defaultColWidth="9.140625" defaultRowHeight="12.75" x14ac:dyDescent="0.2"/>
  <cols>
    <col min="1" max="1" width="45.7109375" style="41" customWidth="1"/>
    <col min="2" max="2" width="9.140625" style="41"/>
    <col min="3" max="3" width="11.140625" style="41" customWidth="1"/>
    <col min="4" max="4" width="19.7109375" style="31" customWidth="1"/>
    <col min="5" max="5" width="17.7109375" style="31" bestFit="1" customWidth="1"/>
    <col min="6" max="16384" width="9.140625" style="31"/>
  </cols>
  <sheetData>
    <row r="1" spans="1:5" ht="12.75" customHeight="1" x14ac:dyDescent="0.2">
      <c r="A1" s="40" t="s">
        <v>0</v>
      </c>
      <c r="B1" s="40" t="s">
        <v>3</v>
      </c>
      <c r="C1" s="40" t="s">
        <v>23</v>
      </c>
      <c r="D1" s="45" t="s">
        <v>189</v>
      </c>
      <c r="E1" s="45" t="s">
        <v>188</v>
      </c>
    </row>
    <row r="2" spans="1:5" x14ac:dyDescent="0.2">
      <c r="A2" s="60" t="s">
        <v>91</v>
      </c>
      <c r="B2" s="60" t="s">
        <v>92</v>
      </c>
      <c r="C2" s="60"/>
      <c r="D2" s="60"/>
      <c r="E2" s="84"/>
    </row>
    <row r="3" spans="1:5" x14ac:dyDescent="0.2">
      <c r="A3" s="60" t="s">
        <v>93</v>
      </c>
      <c r="B3" s="72" t="s">
        <v>4</v>
      </c>
      <c r="C3" s="72"/>
      <c r="D3" s="76">
        <v>30395727152</v>
      </c>
      <c r="E3" s="77">
        <v>40691046162</v>
      </c>
    </row>
    <row r="4" spans="1:5" x14ac:dyDescent="0.2">
      <c r="A4" s="36" t="s">
        <v>94</v>
      </c>
      <c r="B4" s="36" t="s">
        <v>95</v>
      </c>
      <c r="C4" s="36"/>
      <c r="D4" s="74">
        <v>30395727152</v>
      </c>
      <c r="E4" s="52">
        <v>40691046162</v>
      </c>
    </row>
    <row r="5" spans="1:5" x14ac:dyDescent="0.2">
      <c r="A5" s="36" t="s">
        <v>96</v>
      </c>
      <c r="B5" s="36" t="s">
        <v>97</v>
      </c>
      <c r="C5" s="36"/>
      <c r="D5" s="65"/>
      <c r="E5" s="52"/>
    </row>
    <row r="6" spans="1:5" x14ac:dyDescent="0.2">
      <c r="A6" s="60" t="s">
        <v>98</v>
      </c>
      <c r="B6" s="72" t="s">
        <v>5</v>
      </c>
      <c r="C6" s="72"/>
      <c r="D6" s="78">
        <v>70000000000</v>
      </c>
      <c r="E6" s="77">
        <v>60000000000</v>
      </c>
    </row>
    <row r="7" spans="1:5" x14ac:dyDescent="0.2">
      <c r="A7" s="36" t="s">
        <v>99</v>
      </c>
      <c r="B7" s="36" t="s">
        <v>6</v>
      </c>
      <c r="C7" s="36"/>
      <c r="D7" s="23"/>
      <c r="E7" s="52"/>
    </row>
    <row r="8" spans="1:5" x14ac:dyDescent="0.2">
      <c r="A8" s="36" t="s">
        <v>100</v>
      </c>
      <c r="B8" s="36" t="s">
        <v>101</v>
      </c>
      <c r="C8" s="36"/>
      <c r="D8" s="55"/>
      <c r="E8" s="55"/>
    </row>
    <row r="9" spans="1:5" x14ac:dyDescent="0.2">
      <c r="A9" s="60" t="s">
        <v>102</v>
      </c>
      <c r="B9" s="72" t="s">
        <v>7</v>
      </c>
      <c r="C9" s="72"/>
      <c r="D9" s="76">
        <v>1253657535</v>
      </c>
      <c r="E9" s="77">
        <v>758246576</v>
      </c>
    </row>
    <row r="10" spans="1:5" x14ac:dyDescent="0.2">
      <c r="A10" s="36" t="s">
        <v>103</v>
      </c>
      <c r="B10" s="36" t="s">
        <v>8</v>
      </c>
      <c r="C10" s="36"/>
      <c r="D10" s="55"/>
      <c r="E10" s="52"/>
    </row>
    <row r="11" spans="1:5" x14ac:dyDescent="0.2">
      <c r="A11" s="36" t="s">
        <v>104</v>
      </c>
      <c r="B11" s="36" t="s">
        <v>105</v>
      </c>
      <c r="C11" s="36"/>
      <c r="D11" s="55"/>
      <c r="E11" s="55"/>
    </row>
    <row r="12" spans="1:5" x14ac:dyDescent="0.2">
      <c r="A12" s="36" t="s">
        <v>106</v>
      </c>
      <c r="B12" s="36" t="s">
        <v>107</v>
      </c>
      <c r="C12" s="36"/>
      <c r="D12" s="65">
        <v>1253657535</v>
      </c>
      <c r="E12" s="52">
        <v>758246576</v>
      </c>
    </row>
    <row r="13" spans="1:5" x14ac:dyDescent="0.2">
      <c r="A13" s="36" t="s">
        <v>108</v>
      </c>
      <c r="B13" s="36" t="s">
        <v>109</v>
      </c>
      <c r="C13" s="36"/>
      <c r="D13" s="65"/>
      <c r="E13" s="52"/>
    </row>
    <row r="14" spans="1:5" ht="21" x14ac:dyDescent="0.2">
      <c r="A14" s="36" t="s">
        <v>110</v>
      </c>
      <c r="B14" s="36" t="s">
        <v>111</v>
      </c>
      <c r="C14" s="36"/>
      <c r="D14" s="65"/>
      <c r="E14" s="55"/>
    </row>
    <row r="15" spans="1:5" x14ac:dyDescent="0.2">
      <c r="A15" s="36" t="s">
        <v>112</v>
      </c>
      <c r="B15" s="36" t="s">
        <v>113</v>
      </c>
      <c r="C15" s="36"/>
      <c r="D15" s="75">
        <v>1253657535</v>
      </c>
      <c r="E15" s="52">
        <v>758246576</v>
      </c>
    </row>
    <row r="16" spans="1:5" x14ac:dyDescent="0.2">
      <c r="A16" s="36" t="s">
        <v>114</v>
      </c>
      <c r="B16" s="36" t="s">
        <v>115</v>
      </c>
      <c r="C16" s="36"/>
      <c r="D16" s="55"/>
      <c r="E16" s="52"/>
    </row>
    <row r="17" spans="1:5" x14ac:dyDescent="0.2">
      <c r="A17" s="36" t="s">
        <v>116</v>
      </c>
      <c r="B17" s="36" t="s">
        <v>117</v>
      </c>
      <c r="C17" s="36"/>
      <c r="D17" s="55"/>
      <c r="E17" s="55"/>
    </row>
    <row r="18" spans="1:5" x14ac:dyDescent="0.2">
      <c r="A18" s="60" t="s">
        <v>1</v>
      </c>
      <c r="B18" s="60" t="s">
        <v>118</v>
      </c>
      <c r="C18" s="60"/>
      <c r="D18" s="79">
        <v>101649384687</v>
      </c>
      <c r="E18" s="80">
        <v>101449292738</v>
      </c>
    </row>
    <row r="19" spans="1:5" x14ac:dyDescent="0.2">
      <c r="A19" s="36" t="s">
        <v>119</v>
      </c>
      <c r="B19" s="36" t="s">
        <v>120</v>
      </c>
      <c r="C19" s="36"/>
      <c r="D19" s="24"/>
      <c r="E19" s="56"/>
    </row>
    <row r="20" spans="1:5" x14ac:dyDescent="0.2">
      <c r="A20" s="36" t="s">
        <v>2</v>
      </c>
      <c r="B20" s="36" t="s">
        <v>10</v>
      </c>
      <c r="C20" s="36"/>
      <c r="D20" s="23"/>
      <c r="E20" s="52"/>
    </row>
    <row r="21" spans="1:5" x14ac:dyDescent="0.2">
      <c r="A21" s="36" t="s">
        <v>121</v>
      </c>
      <c r="B21" s="36" t="s">
        <v>11</v>
      </c>
      <c r="C21" s="36"/>
      <c r="D21" s="23"/>
      <c r="E21" s="52"/>
    </row>
    <row r="22" spans="1:5" x14ac:dyDescent="0.2">
      <c r="A22" s="36" t="s">
        <v>122</v>
      </c>
      <c r="B22" s="36" t="s">
        <v>123</v>
      </c>
      <c r="C22" s="36"/>
      <c r="D22" s="68">
        <v>150000</v>
      </c>
      <c r="E22" s="52">
        <v>200000000</v>
      </c>
    </row>
    <row r="23" spans="1:5" x14ac:dyDescent="0.2">
      <c r="A23" s="36" t="s">
        <v>124</v>
      </c>
      <c r="B23" s="36" t="s">
        <v>12</v>
      </c>
      <c r="C23" s="36"/>
      <c r="D23" s="68"/>
      <c r="E23" s="52"/>
    </row>
    <row r="24" spans="1:5" x14ac:dyDescent="0.2">
      <c r="A24" s="36" t="s">
        <v>125</v>
      </c>
      <c r="B24" s="36" t="s">
        <v>13</v>
      </c>
      <c r="C24" s="36"/>
      <c r="D24" s="23"/>
      <c r="E24" s="52"/>
    </row>
    <row r="25" spans="1:5" x14ac:dyDescent="0.2">
      <c r="A25" s="36" t="s">
        <v>126</v>
      </c>
      <c r="B25" s="36" t="s">
        <v>127</v>
      </c>
      <c r="C25" s="36"/>
      <c r="D25" s="69">
        <v>94120879</v>
      </c>
      <c r="E25" s="52">
        <v>63181319</v>
      </c>
    </row>
    <row r="26" spans="1:5" x14ac:dyDescent="0.2">
      <c r="A26" s="36" t="s">
        <v>128</v>
      </c>
      <c r="B26" s="36" t="s">
        <v>129</v>
      </c>
      <c r="C26" s="36"/>
      <c r="D26" s="69">
        <v>2000000</v>
      </c>
      <c r="E26" s="52"/>
    </row>
    <row r="27" spans="1:5" x14ac:dyDescent="0.2">
      <c r="A27" s="36" t="s">
        <v>130</v>
      </c>
      <c r="B27" s="36" t="s">
        <v>14</v>
      </c>
      <c r="C27" s="36"/>
      <c r="D27" s="23"/>
      <c r="E27" s="52"/>
    </row>
    <row r="28" spans="1:5" x14ac:dyDescent="0.2">
      <c r="A28" s="36" t="s">
        <v>131</v>
      </c>
      <c r="B28" s="36" t="s">
        <v>132</v>
      </c>
      <c r="C28" s="36"/>
      <c r="D28" s="69">
        <v>146672203</v>
      </c>
      <c r="E28" s="52">
        <v>119436510</v>
      </c>
    </row>
    <row r="29" spans="1:5" x14ac:dyDescent="0.2">
      <c r="A29" s="36" t="s">
        <v>133</v>
      </c>
      <c r="B29" s="36" t="s">
        <v>134</v>
      </c>
      <c r="C29" s="36"/>
      <c r="D29" s="66">
        <v>4395604</v>
      </c>
      <c r="E29" s="52">
        <v>3260073</v>
      </c>
    </row>
    <row r="30" spans="1:5" x14ac:dyDescent="0.2">
      <c r="A30" s="60" t="s">
        <v>135</v>
      </c>
      <c r="B30" s="60" t="s">
        <v>9</v>
      </c>
      <c r="C30" s="60"/>
      <c r="D30" s="79">
        <f>D21+D22+D23+D24+D25+D26+D27+D28+D29</f>
        <v>247338686</v>
      </c>
      <c r="E30" s="80">
        <v>385877902</v>
      </c>
    </row>
    <row r="31" spans="1:5" ht="21" x14ac:dyDescent="0.2">
      <c r="A31" s="60" t="s">
        <v>136</v>
      </c>
      <c r="B31" s="60" t="s">
        <v>15</v>
      </c>
      <c r="C31" s="60"/>
      <c r="D31" s="79">
        <f>D32+D35+D36</f>
        <v>101402046001</v>
      </c>
      <c r="E31" s="80">
        <v>101063414836</v>
      </c>
    </row>
    <row r="32" spans="1:5" x14ac:dyDescent="0.2">
      <c r="A32" s="37" t="s">
        <v>137</v>
      </c>
      <c r="B32" s="36" t="s">
        <v>16</v>
      </c>
      <c r="C32" s="36"/>
      <c r="D32" s="70">
        <v>100540531600</v>
      </c>
      <c r="E32" s="52">
        <v>100510889300</v>
      </c>
    </row>
    <row r="33" spans="1:5" x14ac:dyDescent="0.2">
      <c r="A33" s="36" t="s">
        <v>138</v>
      </c>
      <c r="B33" s="36" t="s">
        <v>17</v>
      </c>
      <c r="C33" s="36"/>
      <c r="D33" s="65">
        <v>100560531600</v>
      </c>
      <c r="E33" s="52">
        <v>100530889300</v>
      </c>
    </row>
    <row r="34" spans="1:5" x14ac:dyDescent="0.2">
      <c r="A34" s="36" t="s">
        <v>139</v>
      </c>
      <c r="B34" s="36" t="s">
        <v>140</v>
      </c>
      <c r="C34" s="36"/>
      <c r="D34" s="23">
        <v>-20000000</v>
      </c>
      <c r="E34" s="52">
        <v>-20000000</v>
      </c>
    </row>
    <row r="35" spans="1:5" x14ac:dyDescent="0.2">
      <c r="A35" s="37" t="s">
        <v>141</v>
      </c>
      <c r="B35" s="36" t="s">
        <v>142</v>
      </c>
      <c r="C35" s="36"/>
      <c r="D35" s="65">
        <v>205291400</v>
      </c>
      <c r="E35" s="52">
        <v>205083700</v>
      </c>
    </row>
    <row r="36" spans="1:5" x14ac:dyDescent="0.2">
      <c r="A36" s="43" t="s">
        <v>143</v>
      </c>
      <c r="B36" s="44" t="s">
        <v>18</v>
      </c>
      <c r="C36" s="44"/>
      <c r="D36" s="65">
        <v>656223001</v>
      </c>
      <c r="E36" s="53">
        <v>347441836</v>
      </c>
    </row>
    <row r="37" spans="1:5" ht="21" x14ac:dyDescent="0.2">
      <c r="A37" s="83" t="s">
        <v>144</v>
      </c>
      <c r="B37" s="83" t="s">
        <v>19</v>
      </c>
      <c r="C37" s="83"/>
      <c r="D37" s="81">
        <v>10085.69</v>
      </c>
      <c r="E37" s="82">
        <v>10054.969999999999</v>
      </c>
    </row>
    <row r="38" spans="1:5" x14ac:dyDescent="0.2">
      <c r="A38" s="36" t="s">
        <v>145</v>
      </c>
      <c r="B38" s="36" t="s">
        <v>146</v>
      </c>
      <c r="C38" s="36"/>
      <c r="D38" s="43"/>
      <c r="E38" s="54"/>
    </row>
    <row r="39" spans="1:5" x14ac:dyDescent="0.2">
      <c r="A39" s="36" t="s">
        <v>147</v>
      </c>
      <c r="B39" s="36" t="s">
        <v>148</v>
      </c>
      <c r="C39" s="36"/>
      <c r="D39" s="64"/>
      <c r="E39" s="55"/>
    </row>
    <row r="40" spans="1:5" ht="21" x14ac:dyDescent="0.2">
      <c r="A40" s="36" t="s">
        <v>149</v>
      </c>
      <c r="B40" s="36" t="s">
        <v>150</v>
      </c>
      <c r="C40" s="36"/>
      <c r="D40" s="64"/>
      <c r="E40" s="55"/>
    </row>
    <row r="41" spans="1:5" x14ac:dyDescent="0.2">
      <c r="A41" s="60" t="s">
        <v>151</v>
      </c>
      <c r="B41" s="60" t="s">
        <v>152</v>
      </c>
      <c r="C41" s="60"/>
      <c r="D41" s="60"/>
      <c r="E41" s="84"/>
    </row>
    <row r="42" spans="1:5" x14ac:dyDescent="0.2">
      <c r="A42" s="36" t="s">
        <v>153</v>
      </c>
      <c r="B42" s="36" t="s">
        <v>154</v>
      </c>
      <c r="C42" s="36"/>
      <c r="D42" s="64"/>
      <c r="E42" s="55"/>
    </row>
    <row r="43" spans="1:5" x14ac:dyDescent="0.2">
      <c r="A43" s="36" t="s">
        <v>155</v>
      </c>
      <c r="B43" s="36" t="s">
        <v>156</v>
      </c>
      <c r="C43" s="36"/>
      <c r="D43" s="64"/>
      <c r="E43" s="55"/>
    </row>
    <row r="44" spans="1:5" x14ac:dyDescent="0.2">
      <c r="A44" s="36" t="s">
        <v>157</v>
      </c>
      <c r="B44" s="36" t="s">
        <v>158</v>
      </c>
      <c r="C44" s="36"/>
      <c r="D44" s="64"/>
      <c r="E44" s="55"/>
    </row>
    <row r="45" spans="1:5" x14ac:dyDescent="0.2">
      <c r="A45" s="50" t="s">
        <v>159</v>
      </c>
      <c r="B45" s="50" t="s">
        <v>160</v>
      </c>
      <c r="C45" s="50"/>
      <c r="D45" s="67">
        <v>10054053.16</v>
      </c>
      <c r="E45" s="71">
        <v>10051088.93</v>
      </c>
    </row>
    <row r="47" spans="1:5" x14ac:dyDescent="0.2">
      <c r="A47" s="51"/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Nguyen, Thi Bich Ngoc - CFMC Vietnam</cp:lastModifiedBy>
  <cp:lastPrinted>2016-03-21T09:43:24Z</cp:lastPrinted>
  <dcterms:created xsi:type="dcterms:W3CDTF">2013-10-21T08:38:47Z</dcterms:created>
  <dcterms:modified xsi:type="dcterms:W3CDTF">2019-08-07T09:25:54Z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